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EFE" sheetId="2" r:id="rId1"/>
  </sheets>
  <definedNames>
    <definedName name="_xlnm._FilterDatabase" localSheetId="0" hidden="1">EFE!#REF!</definedName>
    <definedName name="_xlnm.Print_Area" localSheetId="0">EFE!$A$1:$E$77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2" l="1"/>
  <c r="D53" i="2"/>
  <c r="E52" i="2"/>
  <c r="D52" i="2"/>
  <c r="E48" i="2"/>
  <c r="E47" i="2" s="1"/>
  <c r="D48" i="2"/>
  <c r="D47" i="2" s="1"/>
  <c r="D57" i="2" s="1"/>
  <c r="E40" i="2"/>
  <c r="D40" i="2"/>
  <c r="E36" i="2"/>
  <c r="D36" i="2"/>
  <c r="E16" i="2"/>
  <c r="D16" i="2"/>
  <c r="E5" i="2"/>
  <c r="D5" i="2"/>
  <c r="E57" i="2" l="1"/>
  <c r="E59" i="2" s="1"/>
  <c r="E62" i="2" s="1"/>
  <c r="E44" i="2"/>
  <c r="D44" i="2"/>
  <c r="E33" i="2"/>
  <c r="D33" i="2"/>
  <c r="D59" i="2" l="1"/>
  <c r="D62" i="2" s="1"/>
</calcChain>
</file>

<file path=xl/sharedStrings.xml><?xml version="1.0" encoding="utf-8"?>
<sst xmlns="http://schemas.openxmlformats.org/spreadsheetml/2006/main" count="64" uniqueCount="56">
  <si>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</si>
  <si>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</si>
  <si>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</si>
  <si>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</si>
  <si>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</si>
  <si>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</si>
  <si>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</si>
  <si>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</si>
  <si>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</si>
  <si>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</si>
  <si>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</si>
  <si>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</si>
  <si>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</si>
  <si>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</si>
  <si>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</si>
  <si>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</si>
  <si>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</si>
  <si>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</si>
  <si>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</si>
  <si>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</si>
  <si>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</si>
  <si>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</si>
  <si>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</si>
  <si>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</si>
  <si>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</si>
  <si>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</si>
  <si>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</si>
  <si>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</si>
  <si>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</si>
  <si>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</si>
  <si>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</si>
  <si>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</si>
  <si>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</si>
  <si>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</si>
  <si>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</si>
  <si>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</si>
  <si>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</si>
  <si>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</si>
  <si>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</si>
  <si>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</si>
  <si>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</si>
  <si>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</si>
  <si>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</si>
  <si>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</si>
  <si>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</si>
  <si>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</si>
  <si>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</si>
  <si>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</si>
  <si>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PATRONATO DEL PARQUE ECOLOGICO METROPOLITANO DE LEON, GTO
ESTADO DE FLUJO DE EFECTIVO
 DEL 01 DE ENERO DEL 2020 AL 31 DE DICIEMBRE DEL 2020</t>
  </si>
  <si>
    <t>“Bajo protesta de decir verdad declaramos que los Estados Financieros y sus notas, son razonablemente correctos y son responsabilidad del emisor"</t>
  </si>
  <si>
    <t>___________________________________</t>
  </si>
  <si>
    <t>Ing. Germán Antonio Enríquez Flores</t>
  </si>
  <si>
    <t>Autoriza Información</t>
  </si>
  <si>
    <t xml:space="preserve">   ___________________________________</t>
  </si>
  <si>
    <t xml:space="preserve">C.P Gloria Cabrera Almanza </t>
  </si>
  <si>
    <t>Genera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</si>
</sst>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2" borderId="8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3" fillId="0" borderId="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 inden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7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vertical="top" wrapText="1"/>
    </xf>
    <xf numFmtId="0" fontId="3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5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3" xfId="8" applyFont="1" applyFill="1" applyBorder="1" applyAlignment="1">
      <alignment vertical="top" wrapText="1"/>
    </xf>
    <xf numFmtId="4" fontId="4" fillId="0" borderId="4" xfId="8" applyNumberFormat="1" applyFont="1" applyFill="1" applyBorder="1" applyAlignment="1">
      <alignment vertical="top"/>
    </xf>
    <xf numFmtId="4" fontId="7" fillId="0" borderId="0" xfId="8" applyNumberFormat="1" applyFont="1" applyFill="1" applyBorder="1" applyAlignment="1" applyProtection="1">
      <alignment vertical="top" wrapText="1"/>
      <protection locked="0"/>
    </xf>
    <xf numFmtId="4" fontId="7" fillId="0" borderId="2" xfId="8" applyNumberFormat="1" applyFont="1" applyFill="1" applyBorder="1" applyAlignment="1" applyProtection="1">
      <alignment vertical="top" wrapText="1"/>
      <protection locked="0"/>
    </xf>
    <xf numFmtId="0" fontId="3" fillId="2" borderId="9" xfId="8" applyFont="1" applyFill="1" applyBorder="1" applyAlignment="1" applyProtection="1">
      <alignment horizontal="center" vertical="center" wrapText="1"/>
      <protection locked="0"/>
    </xf>
    <xf numFmtId="0" fontId="3" fillId="2" borderId="10" xfId="8" applyFont="1" applyFill="1" applyBorder="1" applyAlignment="1" applyProtection="1">
      <alignment horizontal="center" vertical="center" wrapText="1"/>
      <protection locked="0"/>
    </xf>
    <xf numFmtId="0" fontId="3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16" applyFont="1" applyAlignment="1" applyProtection="1">
      <alignment horizontal="center" vertical="center" wrapText="1"/>
      <protection locked="0"/>
    </xf>
    <xf numFmtId="0" fontId="1" fillId="0" borderId="0" xfId="17" applyAlignment="1" applyProtection="1">
      <alignment horizontal="center"/>
      <protection locked="0"/>
    </xf>
    <xf numFmtId="0" fontId="4" fillId="0" borderId="0" xfId="8" applyFont="1" applyAlignment="1" applyProtection="1">
      <alignment horizontal="center"/>
      <protection locked="0"/>
    </xf>
    <xf numFmtId="0" fontId="8" fillId="0" borderId="0" xfId="17" applyFont="1" applyAlignment="1" applyProtection="1">
      <alignment horizontal="center" vertical="top"/>
      <protection locked="0"/>
    </xf>
    <xf numFmtId="4" fontId="4" fillId="0" borderId="0" xfId="8" applyNumberFormat="1" applyFont="1" applyAlignment="1" applyProtection="1">
      <alignment horizontal="center" vertical="center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1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showGridLines="0" tabSelected="1" zoomScaleNormal="100" workbookViewId="0">
      <selection activeCell="D77" sqref="A1:E77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48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26540033.27</v>
      </c>
      <c r="E5" s="14">
        <f>SUM(E6:E15)</f>
        <v>41249739.409999996</v>
      </c>
    </row>
    <row r="6" spans="1:5" x14ac:dyDescent="0.2">
      <c r="A6" s="4"/>
      <c r="C6" s="15" t="s">
        <v>3</v>
      </c>
      <c r="D6" s="16">
        <v>0</v>
      </c>
      <c r="E6" s="17">
        <v>0</v>
      </c>
    </row>
    <row r="7" spans="1:5" x14ac:dyDescent="0.2">
      <c r="A7" s="4"/>
      <c r="C7" s="15" t="s">
        <v>4</v>
      </c>
      <c r="D7" s="16">
        <v>0</v>
      </c>
      <c r="E7" s="17">
        <v>0</v>
      </c>
    </row>
    <row r="8" spans="1:5" x14ac:dyDescent="0.2">
      <c r="A8" s="4"/>
      <c r="C8" s="15" t="s">
        <v>42</v>
      </c>
      <c r="D8" s="16">
        <v>0</v>
      </c>
      <c r="E8" s="17">
        <v>0</v>
      </c>
    </row>
    <row r="9" spans="1:5" x14ac:dyDescent="0.2">
      <c r="A9" s="4"/>
      <c r="C9" s="15" t="s">
        <v>5</v>
      </c>
      <c r="D9" s="16">
        <v>779425.47</v>
      </c>
      <c r="E9" s="17">
        <v>11524401.380000001</v>
      </c>
    </row>
    <row r="10" spans="1:5" x14ac:dyDescent="0.2">
      <c r="A10" s="4"/>
      <c r="C10" s="15" t="s">
        <v>43</v>
      </c>
      <c r="D10" s="16">
        <v>9423450</v>
      </c>
      <c r="E10" s="17">
        <v>19934793.190000001</v>
      </c>
    </row>
    <row r="11" spans="1:5" x14ac:dyDescent="0.2">
      <c r="A11" s="4"/>
      <c r="C11" s="15" t="s">
        <v>44</v>
      </c>
      <c r="D11" s="16">
        <v>0</v>
      </c>
      <c r="E11" s="17">
        <v>0</v>
      </c>
    </row>
    <row r="12" spans="1:5" x14ac:dyDescent="0.2">
      <c r="A12" s="4"/>
      <c r="C12" s="15" t="s">
        <v>45</v>
      </c>
      <c r="D12" s="16">
        <v>0</v>
      </c>
      <c r="E12" s="17">
        <v>0</v>
      </c>
    </row>
    <row r="13" spans="1:5" ht="22.5" x14ac:dyDescent="0.2">
      <c r="A13" s="4"/>
      <c r="C13" s="15" t="s">
        <v>46</v>
      </c>
      <c r="D13" s="16">
        <v>0</v>
      </c>
      <c r="E13" s="17">
        <v>0</v>
      </c>
    </row>
    <row r="14" spans="1:5" x14ac:dyDescent="0.2">
      <c r="A14" s="4"/>
      <c r="C14" s="15" t="s">
        <v>47</v>
      </c>
      <c r="D14" s="16">
        <v>16055773.619999999</v>
      </c>
      <c r="E14" s="17">
        <v>9564098.1799999997</v>
      </c>
    </row>
    <row r="15" spans="1:5" x14ac:dyDescent="0.2">
      <c r="A15" s="4"/>
      <c r="C15" s="15" t="s">
        <v>6</v>
      </c>
      <c r="D15" s="16">
        <v>281384.18</v>
      </c>
      <c r="E15" s="17">
        <v>226446.66</v>
      </c>
    </row>
    <row r="16" spans="1:5" x14ac:dyDescent="0.2">
      <c r="A16" s="4"/>
      <c r="B16" s="11" t="s">
        <v>7</v>
      </c>
      <c r="C16" s="12"/>
      <c r="D16" s="13">
        <f>SUM(D17:D32)</f>
        <v>26852643.600000001</v>
      </c>
      <c r="E16" s="14">
        <f>SUM(E17:E32)</f>
        <v>30212309.280000001</v>
      </c>
    </row>
    <row r="17" spans="1:5" x14ac:dyDescent="0.2">
      <c r="A17" s="4"/>
      <c r="C17" s="15" t="s">
        <v>8</v>
      </c>
      <c r="D17" s="16">
        <v>22472602.050000001</v>
      </c>
      <c r="E17" s="17">
        <v>22956269.850000001</v>
      </c>
    </row>
    <row r="18" spans="1:5" x14ac:dyDescent="0.2">
      <c r="A18" s="4"/>
      <c r="C18" s="15" t="s">
        <v>9</v>
      </c>
      <c r="D18" s="16">
        <v>1522600.25</v>
      </c>
      <c r="E18" s="17">
        <v>2857351.34</v>
      </c>
    </row>
    <row r="19" spans="1:5" x14ac:dyDescent="0.2">
      <c r="A19" s="4"/>
      <c r="C19" s="15" t="s">
        <v>10</v>
      </c>
      <c r="D19" s="16">
        <v>2857441.3</v>
      </c>
      <c r="E19" s="17">
        <v>4390095.29</v>
      </c>
    </row>
    <row r="20" spans="1:5" x14ac:dyDescent="0.2">
      <c r="A20" s="4"/>
      <c r="C20" s="15" t="s">
        <v>11</v>
      </c>
      <c r="D20" s="16">
        <v>0</v>
      </c>
      <c r="E20" s="17">
        <v>0</v>
      </c>
    </row>
    <row r="21" spans="1:5" x14ac:dyDescent="0.2">
      <c r="A21" s="4"/>
      <c r="C21" s="15" t="s">
        <v>12</v>
      </c>
      <c r="D21" s="16">
        <v>0</v>
      </c>
      <c r="E21" s="17">
        <v>0</v>
      </c>
    </row>
    <row r="22" spans="1:5" x14ac:dyDescent="0.2">
      <c r="A22" s="4"/>
      <c r="C22" s="15" t="s">
        <v>13</v>
      </c>
      <c r="D22" s="16">
        <v>0</v>
      </c>
      <c r="E22" s="17">
        <v>0</v>
      </c>
    </row>
    <row r="23" spans="1:5" x14ac:dyDescent="0.2">
      <c r="A23" s="4"/>
      <c r="C23" s="15" t="s">
        <v>14</v>
      </c>
      <c r="D23" s="16">
        <v>0</v>
      </c>
      <c r="E23" s="17">
        <v>8592.7999999999993</v>
      </c>
    </row>
    <row r="24" spans="1:5" x14ac:dyDescent="0.2">
      <c r="A24" s="4"/>
      <c r="C24" s="15" t="s">
        <v>15</v>
      </c>
      <c r="D24" s="16">
        <v>0</v>
      </c>
      <c r="E24" s="17">
        <v>0</v>
      </c>
    </row>
    <row r="25" spans="1:5" x14ac:dyDescent="0.2">
      <c r="A25" s="4"/>
      <c r="C25" s="15" t="s">
        <v>16</v>
      </c>
      <c r="D25" s="16">
        <v>0</v>
      </c>
      <c r="E25" s="17">
        <v>0</v>
      </c>
    </row>
    <row r="26" spans="1:5" x14ac:dyDescent="0.2">
      <c r="A26" s="4"/>
      <c r="C26" s="15" t="s">
        <v>17</v>
      </c>
      <c r="D26" s="16">
        <v>0</v>
      </c>
      <c r="E26" s="17">
        <v>0</v>
      </c>
    </row>
    <row r="27" spans="1:5" x14ac:dyDescent="0.2">
      <c r="A27" s="4"/>
      <c r="C27" s="15" t="s">
        <v>18</v>
      </c>
      <c r="D27" s="16">
        <v>0</v>
      </c>
      <c r="E27" s="17">
        <v>0</v>
      </c>
    </row>
    <row r="28" spans="1:5" x14ac:dyDescent="0.2">
      <c r="A28" s="4"/>
      <c r="C28" s="15" t="s">
        <v>19</v>
      </c>
      <c r="D28" s="16">
        <v>0</v>
      </c>
      <c r="E28" s="17">
        <v>0</v>
      </c>
    </row>
    <row r="29" spans="1:5" x14ac:dyDescent="0.2">
      <c r="A29" s="4"/>
      <c r="C29" s="15" t="s">
        <v>20</v>
      </c>
      <c r="D29" s="16">
        <v>0</v>
      </c>
      <c r="E29" s="17">
        <v>0</v>
      </c>
    </row>
    <row r="30" spans="1:5" x14ac:dyDescent="0.2">
      <c r="A30" s="4"/>
      <c r="C30" s="15" t="s">
        <v>21</v>
      </c>
      <c r="D30" s="16">
        <v>0</v>
      </c>
      <c r="E30" s="17">
        <v>0</v>
      </c>
    </row>
    <row r="31" spans="1:5" x14ac:dyDescent="0.2">
      <c r="A31" s="4"/>
      <c r="C31" s="15" t="s">
        <v>22</v>
      </c>
      <c r="D31" s="16">
        <v>0</v>
      </c>
      <c r="E31" s="17">
        <v>0</v>
      </c>
    </row>
    <row r="32" spans="1:5" x14ac:dyDescent="0.2">
      <c r="A32" s="4"/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26">
        <f>D5-D16</f>
        <v>-312610.33000000194</v>
      </c>
      <c r="E33" s="27">
        <f>E5-E16</f>
        <v>11037430.129999995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D37+D38+D39</f>
        <v>5593664.0999999996</v>
      </c>
      <c r="E36" s="14">
        <f>E37+E38+E39</f>
        <v>289383.45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4063031.6</v>
      </c>
      <c r="E38" s="17">
        <v>289300.92</v>
      </c>
    </row>
    <row r="39" spans="1:5" x14ac:dyDescent="0.2">
      <c r="A39" s="4"/>
      <c r="C39" s="15" t="s">
        <v>28</v>
      </c>
      <c r="D39" s="16">
        <v>1530632.5</v>
      </c>
      <c r="E39" s="17">
        <v>82.53</v>
      </c>
    </row>
    <row r="40" spans="1:5" x14ac:dyDescent="0.2">
      <c r="A40" s="4"/>
      <c r="B40" s="11" t="s">
        <v>7</v>
      </c>
      <c r="C40" s="12"/>
      <c r="D40" s="13">
        <f>D41+D42+D43</f>
        <v>6345991.21</v>
      </c>
      <c r="E40" s="14">
        <f>E41+E42+E43</f>
        <v>4395204.45</v>
      </c>
    </row>
    <row r="41" spans="1:5" x14ac:dyDescent="0.2">
      <c r="A41" s="4"/>
      <c r="C41" s="15" t="s">
        <v>26</v>
      </c>
      <c r="D41" s="16">
        <v>146865</v>
      </c>
      <c r="E41" s="17">
        <v>791978.67</v>
      </c>
    </row>
    <row r="42" spans="1:5" x14ac:dyDescent="0.2">
      <c r="A42" s="4"/>
      <c r="C42" s="15" t="s">
        <v>27</v>
      </c>
      <c r="D42" s="16">
        <v>2521888.75</v>
      </c>
      <c r="E42" s="17">
        <v>3466011.78</v>
      </c>
    </row>
    <row r="43" spans="1:5" x14ac:dyDescent="0.2">
      <c r="A43" s="4"/>
      <c r="C43" s="15" t="s">
        <v>29</v>
      </c>
      <c r="D43" s="16">
        <v>3677237.46</v>
      </c>
      <c r="E43" s="17">
        <v>137214</v>
      </c>
    </row>
    <row r="44" spans="1:5" x14ac:dyDescent="0.2">
      <c r="A44" s="18" t="s">
        <v>30</v>
      </c>
      <c r="C44" s="19"/>
      <c r="D44" s="13">
        <f>D36-D40</f>
        <v>-752327.11000000034</v>
      </c>
      <c r="E44" s="14">
        <f>E36-E40</f>
        <v>-4105821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D48+D51</f>
        <v>8783879.6899999995</v>
      </c>
      <c r="E47" s="14">
        <f>E48+E51</f>
        <v>15270823.49</v>
      </c>
    </row>
    <row r="48" spans="1:5" x14ac:dyDescent="0.2">
      <c r="A48" s="4"/>
      <c r="C48" s="15" t="s">
        <v>32</v>
      </c>
      <c r="D48" s="16">
        <f>D49+D50</f>
        <v>0</v>
      </c>
      <c r="E48" s="17">
        <f>E49+E50</f>
        <v>0</v>
      </c>
    </row>
    <row r="49" spans="1:5" x14ac:dyDescent="0.2">
      <c r="A49" s="4"/>
      <c r="C49" s="21" t="s">
        <v>33</v>
      </c>
      <c r="D49" s="16">
        <v>0</v>
      </c>
      <c r="E49" s="17">
        <v>0</v>
      </c>
    </row>
    <row r="50" spans="1:5" x14ac:dyDescent="0.2">
      <c r="A50" s="4"/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8783879.6899999995</v>
      </c>
      <c r="E51" s="17">
        <v>15270823.49</v>
      </c>
    </row>
    <row r="52" spans="1:5" x14ac:dyDescent="0.2">
      <c r="A52" s="4"/>
      <c r="B52" s="11" t="s">
        <v>7</v>
      </c>
      <c r="C52" s="12"/>
      <c r="D52" s="13">
        <f>D53+D56</f>
        <v>9058311.7200000007</v>
      </c>
      <c r="E52" s="14">
        <f>E53+E56</f>
        <v>17824474.510000002</v>
      </c>
    </row>
    <row r="53" spans="1:5" x14ac:dyDescent="0.2">
      <c r="A53" s="4"/>
      <c r="C53" s="15" t="s">
        <v>36</v>
      </c>
      <c r="D53" s="16">
        <f>D54+D55</f>
        <v>0</v>
      </c>
      <c r="E53" s="17">
        <f>E54+E55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9058311.7200000007</v>
      </c>
      <c r="E56" s="17">
        <v>17824474.510000002</v>
      </c>
    </row>
    <row r="57" spans="1:5" x14ac:dyDescent="0.2">
      <c r="A57" s="18" t="s">
        <v>38</v>
      </c>
      <c r="C57" s="19"/>
      <c r="D57" s="26">
        <f>D47-D52</f>
        <v>-274432.03000000119</v>
      </c>
      <c r="E57" s="27">
        <f>E47-E52</f>
        <v>-2553651.0200000014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26">
        <f>D57+D44+D33</f>
        <v>-1339369.4700000035</v>
      </c>
      <c r="E59" s="27">
        <f>E57+E44+E33</f>
        <v>4377958.1099999938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11423698.279999999</v>
      </c>
      <c r="E61" s="14">
        <v>7045740.1699999999</v>
      </c>
    </row>
    <row r="62" spans="1:5" x14ac:dyDescent="0.2">
      <c r="A62" s="18" t="s">
        <v>41</v>
      </c>
      <c r="C62" s="19"/>
      <c r="D62" s="26">
        <f>D61+D59</f>
        <v>10084328.809999995</v>
      </c>
      <c r="E62" s="27">
        <f>E61+E59</f>
        <v>11423698.279999994</v>
      </c>
    </row>
    <row r="63" spans="1:5" x14ac:dyDescent="0.2">
      <c r="A63" s="22"/>
      <c r="B63" s="23"/>
      <c r="C63" s="24"/>
      <c r="D63" s="24"/>
      <c r="E63" s="25"/>
    </row>
    <row r="65" spans="1:5" ht="11.25" customHeight="1" x14ac:dyDescent="0.2">
      <c r="A65" s="33" t="s">
        <v>49</v>
      </c>
      <c r="B65" s="33"/>
      <c r="C65" s="33"/>
      <c r="D65" s="33"/>
      <c r="E65" s="33"/>
    </row>
    <row r="66" spans="1:5" x14ac:dyDescent="0.2">
      <c r="A66" s="33"/>
      <c r="B66" s="33"/>
      <c r="C66" s="33"/>
      <c r="D66" s="33"/>
      <c r="E66" s="33"/>
    </row>
    <row r="75" spans="1:5" ht="15" x14ac:dyDescent="0.25">
      <c r="C75" s="34" t="s">
        <v>50</v>
      </c>
      <c r="D75" s="36" t="s">
        <v>53</v>
      </c>
      <c r="E75" s="36"/>
    </row>
    <row r="76" spans="1:5" x14ac:dyDescent="0.2">
      <c r="C76" s="35" t="s">
        <v>51</v>
      </c>
      <c r="D76" s="37" t="s">
        <v>54</v>
      </c>
      <c r="E76" s="37"/>
    </row>
    <row r="77" spans="1:5" x14ac:dyDescent="0.2">
      <c r="C77" s="35" t="s">
        <v>52</v>
      </c>
      <c r="D77" s="38" t="s">
        <v>55</v>
      </c>
      <c r="E77" s="38"/>
    </row>
  </sheetData>
  <sheetProtection formatCells="0" formatColumns="0" formatRows="0" autoFilter="0"/>
  <mergeCells count="6">
    <mergeCell ref="D76:E76"/>
    <mergeCell ref="D77:E77"/>
    <mergeCell ref="A1:E1"/>
    <mergeCell ref="A2:C2"/>
    <mergeCell ref="A65:E66"/>
    <mergeCell ref="D75:E75"/>
  </mergeCells>
  <pageMargins left="0.70866141732283472" right="0.70866141732283472" top="0.55118110236220474" bottom="0.74803149606299213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F58B8F-8B1F-4B13-90C7-BBB14B691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GIOVANNA</cp:lastModifiedBy>
  <cp:revision/>
  <cp:lastPrinted>2021-02-02T14:41:24Z</cp:lastPrinted>
  <dcterms:created xsi:type="dcterms:W3CDTF">2012-12-11T20:31:36Z</dcterms:created>
  <dcterms:modified xsi:type="dcterms:W3CDTF">2021-02-02T14:44:32Z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